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Комсомольский пр-кт., 53в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<sst xmlns="http://schemas.openxmlformats.org/spreadsheetml/2006/main" count="38" uniqueCount="34">
  <si>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</si>
  <si>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</si>
  <si>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</si>
  <si>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</si>
  <si>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</si>
  <si>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</si>
  <si>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</si>
  <si>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</si>
  <si>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</si>
  <si>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</si>
  <si>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</si>
  <si>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</si>
  <si>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</si>
  <si>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</si>
  <si>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</si>
  <si>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</si>
  <si>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</si>
  <si>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</si>
  <si>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</si>
  <si>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</si>
  <si>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</si>
  <si>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</si>
  <si>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</si>
  <si>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</si>
  <si>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</si>
  <si>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</si>
  <si>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</si>
  <si>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</si>
  <si>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</si>
  <si>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</si>
  <si>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</si>
  <si>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</si>
  <si>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</si>
  <si>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Комсомольский пр-кт., 53в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</si>
</sst>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0" fontId="5" fillId="5" borderId="12" xfId="1" applyNumberFormat="1" applyFont="1" applyFill="1" applyBorder="1" applyAlignment="1">
      <alignment horizontal="center" vertical="center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3" t="s">
        <v>30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4" spans="2:12" ht="15" x14ac:dyDescent="0.25">
      <c r="B4" s="34" t="s">
        <v>0</v>
      </c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5" t="s">
        <v>2</v>
      </c>
      <c r="C8" s="37" t="s">
        <v>3</v>
      </c>
      <c r="D8" s="38"/>
      <c r="E8" s="41" t="s">
        <v>4</v>
      </c>
      <c r="F8" s="38" t="s">
        <v>31</v>
      </c>
      <c r="G8" s="38" t="s">
        <v>5</v>
      </c>
      <c r="H8" s="38"/>
      <c r="I8" s="43"/>
      <c r="J8" s="44" t="s">
        <v>6</v>
      </c>
      <c r="K8" s="46" t="s">
        <v>32</v>
      </c>
      <c r="L8" s="32" t="s">
        <v>7</v>
      </c>
    </row>
    <row r="9" spans="2:12" s="13" customFormat="1" ht="78" customHeight="1" x14ac:dyDescent="0.25">
      <c r="B9" s="36"/>
      <c r="C9" s="39"/>
      <c r="D9" s="40"/>
      <c r="E9" s="42"/>
      <c r="F9" s="40"/>
      <c r="G9" s="11" t="s">
        <v>8</v>
      </c>
      <c r="H9" s="11" t="s">
        <v>9</v>
      </c>
      <c r="I9" s="12" t="s">
        <v>10</v>
      </c>
      <c r="J9" s="45"/>
      <c r="K9" s="46"/>
      <c r="L9" s="32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119.67</v>
      </c>
      <c r="D11" s="49">
        <v>89134.7</v>
      </c>
      <c r="E11" s="50">
        <v>3873.8000000000006</v>
      </c>
      <c r="F11" s="48">
        <v>1.4999999999999999E-2</v>
      </c>
      <c r="G11" s="23">
        <v>703.38</v>
      </c>
      <c r="H11" s="23">
        <v>877.55</v>
      </c>
      <c r="I11" s="23">
        <v>1383.48</v>
      </c>
      <c r="J11" s="23">
        <v>89134.56</v>
      </c>
      <c r="K11" s="24">
        <v>3.0892147245598633E-2</v>
      </c>
      <c r="L11" s="25">
        <f>J11-D11</f>
        <v>-0.13999999999941792</v>
      </c>
    </row>
    <row r="12" spans="2:12" s="26" customFormat="1" ht="27.75" customHeight="1" x14ac:dyDescent="0.25">
      <c r="B12" s="22" t="s">
        <v>18</v>
      </c>
      <c r="C12" s="48">
        <v>125.51</v>
      </c>
      <c r="D12" s="49">
        <v>93484.3</v>
      </c>
      <c r="E12" s="50">
        <v>3873.8000000000006</v>
      </c>
      <c r="F12" s="48">
        <v>1.4999999999999999E-2</v>
      </c>
      <c r="G12" s="23">
        <v>703.38</v>
      </c>
      <c r="H12" s="23">
        <v>877.55</v>
      </c>
      <c r="I12" s="23">
        <v>1383.48</v>
      </c>
      <c r="J12" s="23">
        <v>93485.19</v>
      </c>
      <c r="K12" s="24">
        <v>3.2399710878207442E-2</v>
      </c>
      <c r="L12" s="25">
        <f t="shared" ref="L12:L22" si="0">J12-D12</f>
        <v>0.88999999999941792</v>
      </c>
    </row>
    <row r="13" spans="2:12" s="26" customFormat="1" ht="27.75" customHeight="1" x14ac:dyDescent="0.25">
      <c r="B13" s="22" t="s">
        <v>19</v>
      </c>
      <c r="C13" s="48">
        <v>99.996000000000009</v>
      </c>
      <c r="D13" s="49">
        <v>74345.75</v>
      </c>
      <c r="E13" s="50">
        <v>3873.8000000000006</v>
      </c>
      <c r="F13" s="48">
        <v>1.4999999999999999E-2</v>
      </c>
      <c r="G13" s="23">
        <v>703.38</v>
      </c>
      <c r="H13" s="23">
        <v>877.55</v>
      </c>
      <c r="I13" s="23">
        <v>1383.48</v>
      </c>
      <c r="J13" s="23">
        <v>74344.160000000003</v>
      </c>
      <c r="K13" s="24">
        <v>2.5813413186018895E-2</v>
      </c>
      <c r="L13" s="25">
        <f t="shared" si="0"/>
        <v>-1.5899999999965075</v>
      </c>
    </row>
    <row r="14" spans="2:12" s="26" customFormat="1" ht="27.75" customHeight="1" x14ac:dyDescent="0.25">
      <c r="B14" s="22" t="s">
        <v>20</v>
      </c>
      <c r="C14" s="48">
        <v>64.950999999999993</v>
      </c>
      <c r="D14" s="49">
        <v>48815.92</v>
      </c>
      <c r="E14" s="50">
        <v>3873.7999420166016</v>
      </c>
      <c r="F14" s="48">
        <v>1.4999999999999999E-2</v>
      </c>
      <c r="G14" s="23">
        <v>703.38</v>
      </c>
      <c r="H14" s="23">
        <v>877.55</v>
      </c>
      <c r="I14" s="23">
        <v>1383.48</v>
      </c>
      <c r="J14" s="23">
        <v>48816.651123046875</v>
      </c>
      <c r="K14" s="24">
        <v>1.6766740919043992E-2</v>
      </c>
      <c r="L14" s="25">
        <f t="shared" si="0"/>
        <v>0.73112304687674623</v>
      </c>
    </row>
    <row r="15" spans="2:12" s="26" customFormat="1" ht="27.75" customHeight="1" x14ac:dyDescent="0.25">
      <c r="B15" s="22" t="s">
        <v>21</v>
      </c>
      <c r="C15" s="48">
        <v>54.154999999999994</v>
      </c>
      <c r="D15" s="49">
        <v>40332.07</v>
      </c>
      <c r="E15" s="50">
        <v>3873.8999404907227</v>
      </c>
      <c r="F15" s="48">
        <v>1.4999999999999999E-2</v>
      </c>
      <c r="G15" s="23">
        <v>703.38</v>
      </c>
      <c r="H15" s="23">
        <v>877.55</v>
      </c>
      <c r="I15" s="23">
        <v>1383.48</v>
      </c>
      <c r="J15" s="23">
        <v>40330.88037109375</v>
      </c>
      <c r="K15" s="24">
        <v>1.3979452446347894E-2</v>
      </c>
      <c r="L15" s="25">
        <f t="shared" si="0"/>
        <v>-1.189628906249709</v>
      </c>
    </row>
    <row r="16" spans="2:12" s="26" customFormat="1" ht="27.75" customHeight="1" x14ac:dyDescent="0.25">
      <c r="B16" s="22" t="s">
        <v>22</v>
      </c>
      <c r="C16" s="48">
        <v>8.0380000000000003</v>
      </c>
      <c r="D16" s="49">
        <v>5986.08</v>
      </c>
      <c r="E16" s="50">
        <v>3873.9000000000005</v>
      </c>
      <c r="F16" s="48">
        <v>1.4999999999999999E-2</v>
      </c>
      <c r="G16" s="23">
        <v>703.38</v>
      </c>
      <c r="H16" s="23">
        <v>877.55</v>
      </c>
      <c r="I16" s="23">
        <v>1383.48</v>
      </c>
      <c r="J16" s="23">
        <v>0</v>
      </c>
      <c r="K16" s="24">
        <v>2.0749115878055703E-3</v>
      </c>
      <c r="L16" s="25">
        <f t="shared" si="0"/>
        <v>-5986.08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3873.9000000000005</v>
      </c>
      <c r="F17" s="48">
        <v>1.5000000000000001E-2</v>
      </c>
      <c r="G17" s="23">
        <v>744.88</v>
      </c>
      <c r="H17" s="23">
        <v>929.33</v>
      </c>
      <c r="I17" s="23">
        <v>1444.36</v>
      </c>
      <c r="J17" s="23">
        <v>45802.81</v>
      </c>
      <c r="K17" s="24">
        <v>0</v>
      </c>
      <c r="L17" s="25">
        <f t="shared" si="0"/>
        <v>45802.81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3873.9000000000005</v>
      </c>
      <c r="F18" s="48">
        <v>1.5000000000000001E-2</v>
      </c>
      <c r="G18" s="23">
        <v>744.88</v>
      </c>
      <c r="H18" s="23">
        <v>929.33</v>
      </c>
      <c r="I18" s="23">
        <v>1444.36</v>
      </c>
      <c r="J18" s="23">
        <v>45836.01</v>
      </c>
      <c r="K18" s="24">
        <v>0</v>
      </c>
      <c r="L18" s="25">
        <f t="shared" si="0"/>
        <v>45836.01</v>
      </c>
    </row>
    <row r="19" spans="2:12" s="26" customFormat="1" ht="27.75" customHeight="1" x14ac:dyDescent="0.25">
      <c r="B19" s="22" t="s">
        <v>25</v>
      </c>
      <c r="C19" s="48">
        <v>16.642999999999997</v>
      </c>
      <c r="D19" s="49">
        <v>13129.84</v>
      </c>
      <c r="E19" s="50">
        <v>3873.8999404907227</v>
      </c>
      <c r="F19" s="48">
        <v>1.4999999664723873E-2</v>
      </c>
      <c r="G19" s="23">
        <v>744.88</v>
      </c>
      <c r="H19" s="23">
        <v>929.33</v>
      </c>
      <c r="I19" s="23">
        <v>1444.36</v>
      </c>
      <c r="J19" s="23">
        <v>45842.920043945313</v>
      </c>
      <c r="K19" s="24">
        <v>4.2961873707795771E-3</v>
      </c>
      <c r="L19" s="25">
        <f t="shared" si="0"/>
        <v>32713.080043945312</v>
      </c>
    </row>
    <row r="20" spans="2:12" s="26" customFormat="1" ht="27.75" customHeight="1" x14ac:dyDescent="0.25">
      <c r="B20" s="22" t="s">
        <v>26</v>
      </c>
      <c r="C20" s="48">
        <v>54.717000000000006</v>
      </c>
      <c r="D20" s="49">
        <v>43615.17</v>
      </c>
      <c r="E20" s="50">
        <v>3873.9000701904297</v>
      </c>
      <c r="F20" s="48">
        <v>1.4999999664723873E-2</v>
      </c>
      <c r="G20" s="23">
        <v>744.88</v>
      </c>
      <c r="H20" s="23">
        <v>929.33</v>
      </c>
      <c r="I20" s="23">
        <v>1444.36</v>
      </c>
      <c r="J20" s="23">
        <v>46318.5498046875</v>
      </c>
      <c r="K20" s="24">
        <v>1.4124525415884121E-2</v>
      </c>
      <c r="L20" s="25">
        <f t="shared" si="0"/>
        <v>2703.3798046875017</v>
      </c>
    </row>
    <row r="21" spans="2:12" s="26" customFormat="1" ht="27.75" customHeight="1" x14ac:dyDescent="0.25">
      <c r="B21" s="22" t="s">
        <v>27</v>
      </c>
      <c r="C21" s="48">
        <v>84.209000000000003</v>
      </c>
      <c r="D21" s="49">
        <v>66470.09</v>
      </c>
      <c r="E21" s="50">
        <v>3873.9000000000005</v>
      </c>
      <c r="F21" s="48">
        <v>1.5000000000000001E-2</v>
      </c>
      <c r="G21" s="23">
        <v>744.88</v>
      </c>
      <c r="H21" s="23">
        <v>929.33</v>
      </c>
      <c r="I21" s="23">
        <v>1444.36</v>
      </c>
      <c r="J21" s="23">
        <v>45867.83</v>
      </c>
      <c r="K21" s="24">
        <v>2.1737525491107152E-2</v>
      </c>
      <c r="L21" s="25">
        <f t="shared" si="0"/>
        <v>-20602.259999999995</v>
      </c>
    </row>
    <row r="22" spans="2:12" s="26" customFormat="1" ht="27.75" customHeight="1" x14ac:dyDescent="0.25">
      <c r="B22" s="22" t="s">
        <v>28</v>
      </c>
      <c r="C22" s="48">
        <v>109.878</v>
      </c>
      <c r="D22" s="49">
        <v>86732.34</v>
      </c>
      <c r="E22" s="50">
        <v>3873.8999404907227</v>
      </c>
      <c r="F22" s="48">
        <v>1.4999999664723873E-2</v>
      </c>
      <c r="G22" s="23">
        <v>744.88</v>
      </c>
      <c r="H22" s="23">
        <v>929.33</v>
      </c>
      <c r="I22" s="23">
        <v>1444.36</v>
      </c>
      <c r="J22" s="23">
        <v>45867.829223632813</v>
      </c>
      <c r="K22" s="24">
        <v>2.836366495983407E-2</v>
      </c>
      <c r="L22" s="25">
        <f t="shared" si="0"/>
        <v>-40864.510776367184</v>
      </c>
    </row>
    <row r="23" spans="2:12" s="26" customFormat="1" ht="15" x14ac:dyDescent="0.25">
      <c r="B23" s="27" t="s">
        <v>29</v>
      </c>
      <c r="C23" s="28">
        <f>SUM(C11:C22)</f>
        <v>737.76700000000017</v>
      </c>
      <c r="D23" s="28">
        <f>SUM(D11:D22)</f>
        <v>562046.26</v>
      </c>
      <c r="E23" s="47">
        <f>E22</f>
        <v>3873.8999404907227</v>
      </c>
      <c r="F23" s="30">
        <f>SUM(F11:F22)/12</f>
        <v>1.499999991618097E-2</v>
      </c>
      <c r="G23" s="29"/>
      <c r="H23" s="29"/>
      <c r="I23" s="29"/>
      <c r="J23" s="29">
        <f>SUM(J11:J22)</f>
        <v>621647.39056640619</v>
      </c>
      <c r="K23" s="31">
        <f>SUM(K11:K22)/12</f>
        <v>1.5870689958385614E-2</v>
      </c>
      <c r="L23" s="29">
        <f t="shared" ref="L23" si="1">SUM(L11:L22)</f>
        <v>59601.130566406267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Комсомольский пр-кт., 53в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2019-04-05T07:08:34Z</dcterms:modified>
</cp:coreProperties>
</file>